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_xlfn.CUBEMEMBERPROPERTY" hidden="1">#NAME?</definedName>
    <definedName name="Abr">#REF!</definedName>
    <definedName name="_xlnm.Print_Area" localSheetId="0">'IMP'!$A$1:$E$66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<sst xmlns="http://schemas.openxmlformats.org/spreadsheetml/2006/main" count="58" uniqueCount="49">
  <si>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</si>
  <si>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</si>
  <si>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</si>
  <si>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</si>
  <si>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</si>
  <si>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</si>
  <si>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Bajo protesta de decir verdad declaramos que los Estados Financieros y sus notas, son razonablemente correctos y son responsabilidad del emisor</t>
  </si>
  <si>
    <t>Donativos</t>
  </si>
  <si>
    <t>Endeudamiento Neto</t>
  </si>
  <si>
    <t>Interno</t>
  </si>
  <si>
    <t>Externo</t>
  </si>
  <si>
    <t>Servicios de la Deuda</t>
  </si>
  <si>
    <t>Concepto</t>
  </si>
  <si>
    <t>Flujo de Efectivo de las Actividades de Operación</t>
  </si>
  <si>
    <t>Origen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</si>
  <si>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</si>
  <si>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</si>
  <si>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</si>
  <si>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</si>
  <si>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</si>
  <si>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</si>
  <si>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</si>
  <si>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</si>
  <si>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</si>
  <si>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</si>
  <si>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</si>
  <si>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</si>
  <si>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</si>
  <si>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</si>
  <si>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</si>
  <si>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</si>
  <si>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</si>
  <si>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</si>
  <si>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</si>
  <si>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</si>
  <si>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</si>
  <si>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</si>
  <si>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Otros Orígenes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</si>
  <si>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</si>
  <si>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</si>
  <si>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</si>
  <si>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</si>
  <si>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Productos</t>
  </si>
  <si>
    <t>Aprovechamientos</t>
  </si>
  <si>
    <t>Ingresos por Venta de Bienes y Prestacion de Servicios</t>
  </si>
  <si>
    <t>Transferencias, Asignaciones y Subsidios y Subvenciones, y Pensiones y Jubilaciones</t>
  </si>
  <si>
    <t>Participaciones y Aportaciones, Convenios, Incentivos Derivados de la Colaboración Fiscal y Fondos Distintos de Aportaciones</t>
  </si>
  <si>
    <t>Otras Aplicaciones de Financiamiento</t>
  </si>
  <si>
    <t>Municipio de Comonfort, Guanajuato
Estado de Flujos de Efectivo
del 1 de Enero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</si>
</sst>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Font="1" applyFill="1" applyBorder="1" applyProtection="1">
      <alignment/>
      <protection locked="0"/>
    </xf>
    <xf numFmtId="0" fontId="3" fillId="0" borderId="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 locked="0"/>
    </xf>
    <xf numFmtId="0" fontId="3" fillId="0" borderId="12" xfId="59" applyFont="1" applyFill="1" applyBorder="1" applyAlignment="1" applyProtection="1">
      <alignment horizontal="center" vertical="top" wrapText="1"/>
      <protection locked="0"/>
    </xf>
    <xf numFmtId="0" fontId="3" fillId="0" borderId="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horizontal="left" vertical="top" wrapText="1" indent="1"/>
      <protection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2" xfId="59" applyNumberFormat="1" applyFont="1" applyFill="1" applyBorder="1" applyAlignment="1" applyProtection="1">
      <alignment vertical="top" wrapText="1"/>
      <protection locked="0"/>
    </xf>
    <xf numFmtId="0" fontId="6" fillId="0" borderId="10" xfId="59" applyFont="1" applyFill="1" applyBorder="1" applyAlignment="1">
      <alignment vertical="top"/>
      <protection/>
    </xf>
    <xf numFmtId="0" fontId="3" fillId="0" borderId="1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horizontal="left" vertical="top" wrapText="1" indent="1"/>
      <protection/>
    </xf>
    <xf numFmtId="0" fontId="4" fillId="0" borderId="13" xfId="59" applyFont="1" applyFill="1" applyBorder="1" applyProtection="1">
      <alignment/>
      <protection locked="0"/>
    </xf>
    <xf numFmtId="0" fontId="4" fillId="0" borderId="14" xfId="59" applyFont="1" applyFill="1" applyBorder="1" applyProtection="1">
      <alignment/>
      <protection locked="0"/>
    </xf>
    <xf numFmtId="0" fontId="4" fillId="0" borderId="14" xfId="59" applyFont="1" applyFill="1" applyBorder="1" applyAlignment="1">
      <alignment vertical="top" wrapText="1"/>
      <protection/>
    </xf>
    <xf numFmtId="4" fontId="4" fillId="0" borderId="15" xfId="59" applyNumberFormat="1" applyFont="1" applyFill="1" applyBorder="1" applyAlignment="1">
      <alignment vertical="top"/>
      <protection/>
    </xf>
    <xf numFmtId="0" fontId="7" fillId="33" borderId="16" xfId="59" applyFont="1" applyFill="1" applyBorder="1" applyAlignment="1">
      <alignment horizontal="center" vertical="center" wrapText="1"/>
      <protection/>
    </xf>
    <xf numFmtId="0" fontId="7" fillId="33" borderId="17" xfId="59" applyFont="1" applyFill="1" applyBorder="1" applyAlignment="1">
      <alignment horizontal="center" vertical="center" wrapText="1"/>
      <protection/>
    </xf>
    <xf numFmtId="0" fontId="3" fillId="33" borderId="18" xfId="59" applyFont="1" applyFill="1" applyBorder="1" applyAlignment="1">
      <alignment horizontal="center" vertical="center" wrapText="1"/>
      <protection/>
    </xf>
    <xf numFmtId="0" fontId="3" fillId="33" borderId="16" xfId="59" applyFont="1" applyFill="1" applyBorder="1" applyAlignment="1">
      <alignment horizontal="center" vertical="center" wrapText="1"/>
      <protection/>
    </xf>
    <xf numFmtId="0" fontId="42" fillId="34" borderId="18" xfId="59" applyFont="1" applyFill="1" applyBorder="1" applyAlignment="1" applyProtection="1">
      <alignment horizontal="center" vertical="center" wrapText="1"/>
      <protection locked="0"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" fillId="0" borderId="19" xfId="59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828675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1028700</xdr:colOff>
      <xdr:row>0</xdr:row>
      <xdr:rowOff>47625</xdr:rowOff>
    </xdr:from>
    <xdr:to>
      <xdr:col>4</xdr:col>
      <xdr:colOff>1200150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47625"/>
          <a:ext cx="1323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91" zoomScaleNormal="91" zoomScalePageLayoutView="0" workbookViewId="0" topLeftCell="A1">
      <selection activeCell="A1" sqref="A1:E1"/>
    </sheetView>
  </sheetViews>
  <sheetFormatPr defaultColWidth="12" defaultRowHeight="11.25"/>
  <cols>
    <col min="1" max="1" width="3.16015625" style="1" customWidth="1"/>
    <col min="2" max="2" width="3.66015625" style="3" customWidth="1"/>
    <col min="3" max="3" width="67.16015625" style="2" customWidth="1"/>
    <col min="4" max="4" width="20.16015625" style="2" customWidth="1"/>
    <col min="5" max="5" width="21.33203125" style="2" customWidth="1"/>
    <col min="6" max="16384" width="12" style="1" customWidth="1"/>
  </cols>
  <sheetData>
    <row r="1" spans="1:5" ht="60" customHeight="1">
      <c r="A1" s="32" t="s">
        <v>48</v>
      </c>
      <c r="B1" s="33"/>
      <c r="C1" s="33"/>
      <c r="D1" s="33"/>
      <c r="E1" s="34"/>
    </row>
    <row r="2" spans="1:5" ht="15" customHeight="1">
      <c r="A2" s="30" t="s">
        <v>12</v>
      </c>
      <c r="B2" s="31"/>
      <c r="C2" s="31"/>
      <c r="D2" s="28">
        <v>2019</v>
      </c>
      <c r="E2" s="29">
        <v>2018</v>
      </c>
    </row>
    <row r="3" spans="1:5" ht="12.75" customHeight="1">
      <c r="A3" s="7"/>
      <c r="B3" s="1"/>
      <c r="C3" s="8"/>
      <c r="D3" s="8"/>
      <c r="E3" s="9"/>
    </row>
    <row r="4" spans="1:5" ht="11.25">
      <c r="A4" s="10" t="s">
        <v>13</v>
      </c>
      <c r="B4" s="1"/>
      <c r="C4" s="11"/>
      <c r="D4" s="12"/>
      <c r="E4" s="13"/>
    </row>
    <row r="5" spans="1:5" ht="11.25">
      <c r="A5" s="7"/>
      <c r="B5" s="14" t="s">
        <v>14</v>
      </c>
      <c r="C5" s="15"/>
      <c r="D5" s="16">
        <f>SUM(D6:D15)</f>
        <v>259862117.64000002</v>
      </c>
      <c r="E5" s="17">
        <f>SUM(E6:E15)</f>
        <v>245219219.97</v>
      </c>
    </row>
    <row r="6" spans="1:5" ht="11.25">
      <c r="A6" s="7"/>
      <c r="B6" s="1"/>
      <c r="C6" s="18" t="s">
        <v>0</v>
      </c>
      <c r="D6" s="19">
        <v>19055918.98</v>
      </c>
      <c r="E6" s="20">
        <v>16754097.28</v>
      </c>
    </row>
    <row r="7" spans="1:5" ht="11.25">
      <c r="A7" s="7"/>
      <c r="B7" s="1"/>
      <c r="C7" s="18" t="s">
        <v>1</v>
      </c>
      <c r="D7" s="19">
        <v>0</v>
      </c>
      <c r="E7" s="20">
        <v>0</v>
      </c>
    </row>
    <row r="8" spans="1:5" ht="11.25">
      <c r="A8" s="7"/>
      <c r="B8" s="1"/>
      <c r="C8" s="18" t="s">
        <v>2</v>
      </c>
      <c r="D8" s="19">
        <v>80931.74</v>
      </c>
      <c r="E8" s="20">
        <v>0</v>
      </c>
    </row>
    <row r="9" spans="1:5" ht="11.25">
      <c r="A9" s="7"/>
      <c r="B9" s="1"/>
      <c r="C9" s="18" t="s">
        <v>3</v>
      </c>
      <c r="D9" s="19">
        <v>11028787.8</v>
      </c>
      <c r="E9" s="20">
        <v>10537284.44</v>
      </c>
    </row>
    <row r="10" spans="1:5" ht="11.25">
      <c r="A10" s="7"/>
      <c r="B10" s="1"/>
      <c r="C10" s="18" t="s">
        <v>42</v>
      </c>
      <c r="D10" s="19">
        <v>1914407.82</v>
      </c>
      <c r="E10" s="20">
        <v>1754254.58</v>
      </c>
    </row>
    <row r="11" spans="1:5" ht="11.25">
      <c r="A11" s="7"/>
      <c r="B11" s="1"/>
      <c r="C11" s="18" t="s">
        <v>43</v>
      </c>
      <c r="D11" s="19">
        <v>2095701.5</v>
      </c>
      <c r="E11" s="20">
        <v>1345083.95</v>
      </c>
    </row>
    <row r="12" spans="1:5" ht="11.25">
      <c r="A12" s="7"/>
      <c r="B12" s="1"/>
      <c r="C12" s="18" t="s">
        <v>44</v>
      </c>
      <c r="D12" s="19">
        <v>0</v>
      </c>
      <c r="E12" s="20">
        <v>0</v>
      </c>
    </row>
    <row r="13" spans="1:5" ht="22.5">
      <c r="A13" s="7"/>
      <c r="B13" s="1"/>
      <c r="C13" s="18" t="s">
        <v>46</v>
      </c>
      <c r="D13" s="19">
        <v>225686369.8</v>
      </c>
      <c r="E13" s="20">
        <v>214828499.72</v>
      </c>
    </row>
    <row r="14" spans="1:5" ht="22.5">
      <c r="A14" s="7"/>
      <c r="B14" s="1"/>
      <c r="C14" s="18" t="s">
        <v>45</v>
      </c>
      <c r="D14" s="19">
        <v>0</v>
      </c>
      <c r="E14" s="20">
        <v>0</v>
      </c>
    </row>
    <row r="15" spans="1:5" ht="11.25">
      <c r="A15" s="7"/>
      <c r="B15" s="1"/>
      <c r="C15" s="18" t="s">
        <v>15</v>
      </c>
      <c r="D15" s="19">
        <v>0</v>
      </c>
      <c r="E15" s="20">
        <v>0</v>
      </c>
    </row>
    <row r="16" spans="1:5" ht="11.25">
      <c r="A16" s="7"/>
      <c r="B16" s="14" t="s">
        <v>16</v>
      </c>
      <c r="C16" s="15"/>
      <c r="D16" s="16">
        <f>SUM(D17:D32)</f>
        <v>184842205.70999998</v>
      </c>
      <c r="E16" s="17">
        <f>SUM(E17:E32)</f>
        <v>191665563.21000004</v>
      </c>
    </row>
    <row r="17" spans="1:5" ht="11.25">
      <c r="A17" s="7"/>
      <c r="B17" s="1"/>
      <c r="C17" s="18" t="s">
        <v>17</v>
      </c>
      <c r="D17" s="19">
        <v>104632976.01</v>
      </c>
      <c r="E17" s="20">
        <v>91132698.14</v>
      </c>
    </row>
    <row r="18" spans="1:5" ht="11.25">
      <c r="A18" s="7"/>
      <c r="B18" s="1"/>
      <c r="C18" s="18" t="s">
        <v>18</v>
      </c>
      <c r="D18" s="19">
        <v>16597641.18</v>
      </c>
      <c r="E18" s="20">
        <v>26696819.76</v>
      </c>
    </row>
    <row r="19" spans="1:5" ht="11.25">
      <c r="A19" s="7"/>
      <c r="B19" s="1"/>
      <c r="C19" s="18" t="s">
        <v>19</v>
      </c>
      <c r="D19" s="19">
        <v>35355554.66</v>
      </c>
      <c r="E19" s="20">
        <v>36967924.4</v>
      </c>
    </row>
    <row r="20" spans="1:5" ht="11.25">
      <c r="A20" s="7"/>
      <c r="B20" s="1"/>
      <c r="C20" s="18" t="s">
        <v>20</v>
      </c>
      <c r="D20" s="19">
        <v>16261304.37</v>
      </c>
      <c r="E20" s="20">
        <v>14792183.15</v>
      </c>
    </row>
    <row r="21" spans="1:5" ht="11.25">
      <c r="A21" s="7"/>
      <c r="B21" s="1"/>
      <c r="C21" s="18" t="s">
        <v>21</v>
      </c>
      <c r="D21" s="19">
        <v>0</v>
      </c>
      <c r="E21" s="20">
        <v>0</v>
      </c>
    </row>
    <row r="22" spans="1:5" ht="11.25">
      <c r="A22" s="7"/>
      <c r="B22" s="1"/>
      <c r="C22" s="18" t="s">
        <v>22</v>
      </c>
      <c r="D22" s="19">
        <v>645666.67</v>
      </c>
      <c r="E22" s="20">
        <v>2823853.69</v>
      </c>
    </row>
    <row r="23" spans="1:5" ht="11.25">
      <c r="A23" s="7"/>
      <c r="B23" s="1"/>
      <c r="C23" s="18" t="s">
        <v>23</v>
      </c>
      <c r="D23" s="19">
        <v>6160407.79</v>
      </c>
      <c r="E23" s="20">
        <v>6259842.33</v>
      </c>
    </row>
    <row r="24" spans="1:5" ht="11.25">
      <c r="A24" s="7"/>
      <c r="B24" s="1"/>
      <c r="C24" s="18" t="s">
        <v>24</v>
      </c>
      <c r="D24" s="19">
        <v>501931.4</v>
      </c>
      <c r="E24" s="20">
        <v>557448.91</v>
      </c>
    </row>
    <row r="25" spans="1:5" ht="11.25">
      <c r="A25" s="7"/>
      <c r="B25" s="1"/>
      <c r="C25" s="18" t="s">
        <v>25</v>
      </c>
      <c r="D25" s="19">
        <v>0</v>
      </c>
      <c r="E25" s="20">
        <v>0</v>
      </c>
    </row>
    <row r="26" spans="1:5" ht="11.25">
      <c r="A26" s="7"/>
      <c r="B26" s="1"/>
      <c r="C26" s="18" t="s">
        <v>26</v>
      </c>
      <c r="D26" s="19">
        <v>0</v>
      </c>
      <c r="E26" s="20">
        <v>0</v>
      </c>
    </row>
    <row r="27" spans="1:5" ht="11.25">
      <c r="A27" s="7"/>
      <c r="B27" s="1"/>
      <c r="C27" s="18" t="s">
        <v>7</v>
      </c>
      <c r="D27" s="19">
        <v>0</v>
      </c>
      <c r="E27" s="20">
        <v>0</v>
      </c>
    </row>
    <row r="28" spans="1:5" ht="11.25">
      <c r="A28" s="7"/>
      <c r="B28" s="1"/>
      <c r="C28" s="18" t="s">
        <v>27</v>
      </c>
      <c r="D28" s="19">
        <v>0</v>
      </c>
      <c r="E28" s="20">
        <v>0</v>
      </c>
    </row>
    <row r="29" spans="1:5" ht="11.25">
      <c r="A29" s="7"/>
      <c r="B29" s="1"/>
      <c r="C29" s="18" t="s">
        <v>28</v>
      </c>
      <c r="D29" s="19">
        <v>0</v>
      </c>
      <c r="E29" s="20">
        <v>0</v>
      </c>
    </row>
    <row r="30" spans="1:5" ht="11.25">
      <c r="A30" s="7"/>
      <c r="B30" s="1"/>
      <c r="C30" s="18" t="s">
        <v>4</v>
      </c>
      <c r="D30" s="19">
        <v>0</v>
      </c>
      <c r="E30" s="20">
        <v>0</v>
      </c>
    </row>
    <row r="31" spans="1:5" ht="11.25">
      <c r="A31" s="7"/>
      <c r="B31" s="1"/>
      <c r="C31" s="18" t="s">
        <v>5</v>
      </c>
      <c r="D31" s="19">
        <v>3866443.7</v>
      </c>
      <c r="E31" s="20">
        <v>11674403</v>
      </c>
    </row>
    <row r="32" spans="1:5" ht="11.25">
      <c r="A32" s="7"/>
      <c r="B32" s="1"/>
      <c r="C32" s="18" t="s">
        <v>29</v>
      </c>
      <c r="D32" s="19">
        <v>820279.93</v>
      </c>
      <c r="E32" s="20">
        <v>760389.83</v>
      </c>
    </row>
    <row r="33" spans="1:5" ht="11.25">
      <c r="A33" s="21" t="s">
        <v>30</v>
      </c>
      <c r="B33" s="1"/>
      <c r="C33" s="6"/>
      <c r="D33" s="16">
        <f>D5-D16</f>
        <v>75019911.93000004</v>
      </c>
      <c r="E33" s="17">
        <f>E5-E16</f>
        <v>53553656.75999996</v>
      </c>
    </row>
    <row r="34" spans="1:5" ht="11.25">
      <c r="A34" s="22"/>
      <c r="B34" s="1"/>
      <c r="C34" s="6"/>
      <c r="D34" s="16"/>
      <c r="E34" s="17"/>
    </row>
    <row r="35" spans="1:5" ht="11.25">
      <c r="A35" s="10" t="s">
        <v>31</v>
      </c>
      <c r="B35" s="1"/>
      <c r="C35" s="11"/>
      <c r="D35" s="19"/>
      <c r="E35" s="20"/>
    </row>
    <row r="36" spans="1:5" ht="11.25">
      <c r="A36" s="7"/>
      <c r="B36" s="14" t="s">
        <v>14</v>
      </c>
      <c r="C36" s="15"/>
      <c r="D36" s="16">
        <f>SUM(D37:D39)</f>
        <v>4937212.21</v>
      </c>
      <c r="E36" s="17">
        <f>SUM(E37:E39)</f>
        <v>8852065.479999999</v>
      </c>
    </row>
    <row r="37" spans="1:5" ht="11.25">
      <c r="A37" s="7"/>
      <c r="B37" s="1"/>
      <c r="C37" s="18" t="s">
        <v>32</v>
      </c>
      <c r="D37" s="19">
        <v>0</v>
      </c>
      <c r="E37" s="20">
        <v>8814294.29</v>
      </c>
    </row>
    <row r="38" spans="1:5" ht="11.25">
      <c r="A38" s="7"/>
      <c r="B38" s="1"/>
      <c r="C38" s="18" t="s">
        <v>33</v>
      </c>
      <c r="D38" s="19">
        <v>4760422.91</v>
      </c>
      <c r="E38" s="20">
        <v>0</v>
      </c>
    </row>
    <row r="39" spans="1:5" ht="11.25">
      <c r="A39" s="7"/>
      <c r="B39" s="1"/>
      <c r="C39" s="18" t="s">
        <v>34</v>
      </c>
      <c r="D39" s="19">
        <v>176789.3</v>
      </c>
      <c r="E39" s="20">
        <v>37771.19</v>
      </c>
    </row>
    <row r="40" spans="1:5" ht="11.25">
      <c r="A40" s="7"/>
      <c r="B40" s="14" t="s">
        <v>16</v>
      </c>
      <c r="C40" s="15"/>
      <c r="D40" s="16">
        <f>SUM(D41:D43)</f>
        <v>17276087.189999998</v>
      </c>
      <c r="E40" s="17">
        <f>SUM(E41:E43)</f>
        <v>4792223.02</v>
      </c>
    </row>
    <row r="41" spans="1:5" ht="11.25">
      <c r="A41" s="7"/>
      <c r="B41" s="1"/>
      <c r="C41" s="18" t="s">
        <v>32</v>
      </c>
      <c r="D41" s="19">
        <v>12515664.28</v>
      </c>
      <c r="E41" s="20">
        <v>0</v>
      </c>
    </row>
    <row r="42" spans="1:5" ht="11.25">
      <c r="A42" s="7"/>
      <c r="B42" s="1"/>
      <c r="C42" s="18" t="s">
        <v>33</v>
      </c>
      <c r="D42" s="19">
        <v>4760422.91</v>
      </c>
      <c r="E42" s="20">
        <v>4792223.02</v>
      </c>
    </row>
    <row r="43" spans="1:5" ht="11.25">
      <c r="A43" s="7"/>
      <c r="B43" s="1"/>
      <c r="C43" s="18" t="s">
        <v>34</v>
      </c>
      <c r="D43" s="19">
        <v>0</v>
      </c>
      <c r="E43" s="20">
        <v>0</v>
      </c>
    </row>
    <row r="44" spans="1:5" ht="11.25">
      <c r="A44" s="21" t="s">
        <v>35</v>
      </c>
      <c r="B44" s="1"/>
      <c r="C44" s="6"/>
      <c r="D44" s="16">
        <f>D36-D40</f>
        <v>-12338874.979999997</v>
      </c>
      <c r="E44" s="17">
        <f>E36-E40</f>
        <v>4059842.459999999</v>
      </c>
    </row>
    <row r="45" spans="1:5" ht="11.25">
      <c r="A45" s="22"/>
      <c r="B45" s="1"/>
      <c r="C45" s="6"/>
      <c r="D45" s="16"/>
      <c r="E45" s="17"/>
    </row>
    <row r="46" spans="1:5" ht="11.25">
      <c r="A46" s="10" t="s">
        <v>36</v>
      </c>
      <c r="B46" s="1"/>
      <c r="C46" s="11"/>
      <c r="D46" s="19"/>
      <c r="E46" s="20"/>
    </row>
    <row r="47" spans="1:5" ht="11.25">
      <c r="A47" s="7"/>
      <c r="B47" s="14" t="s">
        <v>14</v>
      </c>
      <c r="C47" s="15"/>
      <c r="D47" s="16">
        <f>SUM(D48+D51)</f>
        <v>-50669662.93</v>
      </c>
      <c r="E47" s="17">
        <f>SUM(E48+E51)</f>
        <v>-90468471.62</v>
      </c>
    </row>
    <row r="48" spans="1:5" ht="11.25">
      <c r="A48" s="7"/>
      <c r="B48" s="1"/>
      <c r="C48" s="18" t="s">
        <v>8</v>
      </c>
      <c r="D48" s="19">
        <f>SUM(D49:D50)</f>
        <v>-734856</v>
      </c>
      <c r="E48" s="20">
        <f>SUM(E49:E50)</f>
        <v>-734856</v>
      </c>
    </row>
    <row r="49" spans="1:5" ht="11.25">
      <c r="A49" s="7"/>
      <c r="B49" s="1"/>
      <c r="C49" s="23" t="s">
        <v>9</v>
      </c>
      <c r="D49" s="19">
        <v>-734856</v>
      </c>
      <c r="E49" s="20">
        <v>-734856</v>
      </c>
    </row>
    <row r="50" spans="1:5" ht="11.25">
      <c r="A50" s="7"/>
      <c r="B50" s="1"/>
      <c r="C50" s="23" t="s">
        <v>10</v>
      </c>
      <c r="D50" s="19">
        <v>0</v>
      </c>
      <c r="E50" s="20">
        <v>0</v>
      </c>
    </row>
    <row r="51" spans="1:5" ht="11.25">
      <c r="A51" s="7"/>
      <c r="B51" s="1"/>
      <c r="C51" s="18" t="s">
        <v>37</v>
      </c>
      <c r="D51" s="19">
        <v>-49934806.93</v>
      </c>
      <c r="E51" s="20">
        <v>-89733615.62</v>
      </c>
    </row>
    <row r="52" spans="1:5" ht="11.25">
      <c r="A52" s="7"/>
      <c r="B52" s="14" t="s">
        <v>16</v>
      </c>
      <c r="C52" s="15"/>
      <c r="D52" s="16">
        <f>SUM(D53+D56)</f>
        <v>3566980.87</v>
      </c>
      <c r="E52" s="17">
        <f>SUM(E53+E56)</f>
        <v>9011939.15</v>
      </c>
    </row>
    <row r="53" spans="1:5" ht="11.25">
      <c r="A53" s="7"/>
      <c r="B53" s="1"/>
      <c r="C53" s="18" t="s">
        <v>11</v>
      </c>
      <c r="D53" s="19">
        <f>SUM(D54:D55)</f>
        <v>0</v>
      </c>
      <c r="E53" s="20">
        <f>SUM(E54:E55)</f>
        <v>0</v>
      </c>
    </row>
    <row r="54" spans="1:5" ht="11.25">
      <c r="A54" s="7"/>
      <c r="B54" s="1"/>
      <c r="C54" s="23" t="s">
        <v>9</v>
      </c>
      <c r="D54" s="19">
        <v>0</v>
      </c>
      <c r="E54" s="20">
        <v>0</v>
      </c>
    </row>
    <row r="55" spans="1:5" ht="11.25">
      <c r="A55" s="7"/>
      <c r="B55" s="1"/>
      <c r="C55" s="23" t="s">
        <v>10</v>
      </c>
      <c r="D55" s="19">
        <v>0</v>
      </c>
      <c r="E55" s="20">
        <v>0</v>
      </c>
    </row>
    <row r="56" spans="1:5" ht="11.25">
      <c r="A56" s="7"/>
      <c r="B56" s="1"/>
      <c r="C56" s="18" t="s">
        <v>47</v>
      </c>
      <c r="D56" s="19">
        <v>3566980.87</v>
      </c>
      <c r="E56" s="20">
        <v>9011939.15</v>
      </c>
    </row>
    <row r="57" spans="1:5" ht="11.25">
      <c r="A57" s="21" t="s">
        <v>38</v>
      </c>
      <c r="B57" s="1"/>
      <c r="C57" s="6"/>
      <c r="D57" s="16">
        <f>D47-D52</f>
        <v>-54236643.8</v>
      </c>
      <c r="E57" s="17">
        <f>E47-E52</f>
        <v>-99480410.77000001</v>
      </c>
    </row>
    <row r="58" spans="1:5" ht="11.25">
      <c r="A58" s="22"/>
      <c r="B58" s="1"/>
      <c r="C58" s="6"/>
      <c r="D58" s="16"/>
      <c r="E58" s="17"/>
    </row>
    <row r="59" spans="1:5" ht="11.25">
      <c r="A59" s="21" t="s">
        <v>39</v>
      </c>
      <c r="B59" s="1"/>
      <c r="C59" s="6"/>
      <c r="D59" s="16">
        <f>D57+D44+D33</f>
        <v>8444393.150000043</v>
      </c>
      <c r="E59" s="17">
        <f>E57+E44+E33</f>
        <v>-41866911.55000006</v>
      </c>
    </row>
    <row r="60" spans="1:5" ht="11.25">
      <c r="A60" s="22"/>
      <c r="B60" s="1"/>
      <c r="C60" s="6"/>
      <c r="D60" s="16"/>
      <c r="E60" s="17"/>
    </row>
    <row r="61" spans="1:5" ht="11.25">
      <c r="A61" s="21" t="s">
        <v>40</v>
      </c>
      <c r="B61" s="1"/>
      <c r="C61" s="6"/>
      <c r="D61" s="16">
        <v>14271327.92</v>
      </c>
      <c r="E61" s="17">
        <v>56176010.66</v>
      </c>
    </row>
    <row r="62" spans="1:5" ht="11.25">
      <c r="A62" s="21" t="s">
        <v>41</v>
      </c>
      <c r="B62" s="1"/>
      <c r="C62" s="6"/>
      <c r="D62" s="16">
        <v>27299354.68</v>
      </c>
      <c r="E62" s="17">
        <v>14271327.92</v>
      </c>
    </row>
    <row r="63" spans="1:5" ht="11.25">
      <c r="A63" s="24"/>
      <c r="B63" s="25"/>
      <c r="C63" s="26"/>
      <c r="D63" s="26"/>
      <c r="E63" s="27"/>
    </row>
    <row r="64" spans="1:5" ht="11.25">
      <c r="A64" s="35" t="s">
        <v>6</v>
      </c>
      <c r="B64" s="35"/>
      <c r="C64" s="35"/>
      <c r="D64" s="35"/>
      <c r="E64" s="35"/>
    </row>
    <row r="65" spans="1:5" ht="11.25">
      <c r="A65" s="36"/>
      <c r="B65" s="36"/>
      <c r="C65" s="36"/>
      <c r="D65" s="36"/>
      <c r="E65" s="36"/>
    </row>
    <row r="66" spans="2:5" ht="11.25">
      <c r="B66" s="5"/>
      <c r="C66" s="4"/>
      <c r="D66" s="4"/>
      <c r="E66" s="4"/>
    </row>
  </sheetData>
  <sheetProtection/>
  <mergeCells count="3">
    <mergeCell ref="A2:C2"/>
    <mergeCell ref="A1:E1"/>
    <mergeCell ref="A64:E65"/>
  </mergeCells>
  <dataValidations count="4">
    <dataValidation allowBlank="1" showInputMessage="1" showErrorMessage="1" prompt="Muestra el saldo de las cuentas acumulado al periodo que se presenta." sqref="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4° nivel del Plan de Cuentas emitido por el CONAC (DOF 23/12/2015)." sqref="B2"/>
    <dataValidation allowBlank="1" showInputMessage="1" showErrorMessage="1" prompt="Corresponde al nombre o descripción de la cuenta de acuerdo al Plan de Cuentas emitido por el CONAC." sqref="C2"/>
  </dataValidations>
  <printOptions horizontalCentered="1"/>
  <pageMargins left="0.5118110236220472" right="0.5118110236220472" top="0.9448818897637796" bottom="0.9448818897637796" header="0.31496062992125984" footer="0.31496062992125984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2020-01-28T16:42:54Z</cp:lastPrinted>
  <dcterms:created xsi:type="dcterms:W3CDTF">2012-12-11T20:31:36Z</dcterms:created>
  <dcterms:modified xsi:type="dcterms:W3CDTF">2020-01-30T19:20:34Z</dcterms:modified>
  <cp:category/>
  <cp:version/>
  <cp:contentType/>
  <cp:contentStatus/>
</cp:coreProperties>
</file>